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<sst xmlns="http://schemas.openxmlformats.org/spreadsheetml/2006/main" count="71" uniqueCount="46">
  <si>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Table 7.5.4</t>
  </si>
  <si>
    <t>Sizing Continuous Blending &amp; Storage Silos</t>
  </si>
  <si>
    <t>sr no</t>
  </si>
  <si>
    <t>item</t>
  </si>
  <si>
    <t>unit</t>
  </si>
  <si>
    <t>kiln capacity  TPD</t>
  </si>
  <si>
    <t>ton/day</t>
  </si>
  <si>
    <t>raw meal/clinker</t>
  </si>
  <si>
    <t>ratio</t>
  </si>
  <si>
    <t>design factor</t>
  </si>
  <si>
    <t>total factor</t>
  </si>
  <si>
    <t>raw meal per</t>
  </si>
  <si>
    <t>tons</t>
  </si>
  <si>
    <t>day</t>
  </si>
  <si>
    <t>storage capacity</t>
  </si>
  <si>
    <t>no of days</t>
  </si>
  <si>
    <t>bulk density</t>
  </si>
  <si>
    <t>aerated raw meal</t>
  </si>
  <si>
    <t xml:space="preserve">volumetric </t>
  </si>
  <si>
    <t xml:space="preserve">capacity of </t>
  </si>
  <si>
    <t>blending silo</t>
  </si>
  <si>
    <t>let h/d ratio be</t>
  </si>
  <si>
    <t>volume of silo</t>
  </si>
  <si>
    <t xml:space="preserve">dia.of silo </t>
  </si>
  <si>
    <t>m</t>
  </si>
  <si>
    <t>height</t>
  </si>
  <si>
    <t>allow for heap</t>
  </si>
  <si>
    <t>say</t>
  </si>
  <si>
    <t>and escape of</t>
  </si>
  <si>
    <t>air</t>
  </si>
  <si>
    <t>total height</t>
  </si>
  <si>
    <t xml:space="preserve">height above </t>
  </si>
  <si>
    <t>floor</t>
  </si>
  <si>
    <t xml:space="preserve">total height </t>
  </si>
  <si>
    <t>above ground</t>
  </si>
  <si>
    <t>let h/d ratio</t>
  </si>
  <si>
    <t>dia of silo</t>
  </si>
  <si>
    <t>allow for air space</t>
  </si>
  <si>
    <t>height above ground</t>
  </si>
  <si>
    <r>
      <t>t/m</t>
    </r>
    <r>
      <rPr>
        <vertAlign val="superscript"/>
        <sz val="9"/>
        <color indexed="8"/>
        <rFont val="Arial"/>
        <family val="2"/>
      </rPr>
      <t>3</t>
    </r>
  </si>
  <si>
    <r>
      <t>m</t>
    </r>
    <r>
      <rPr>
        <vertAlign val="superscript"/>
        <sz val="9"/>
        <color indexed="8"/>
        <rFont val="Arial"/>
        <family val="2"/>
      </rPr>
      <t>3</t>
    </r>
  </si>
  <si>
    <r>
      <t>3.14 × d</t>
    </r>
    <r>
      <rPr>
        <vertAlign val="superscript"/>
        <sz val="9"/>
        <color indexed="8"/>
        <rFont val="Arial"/>
        <family val="2"/>
      </rPr>
      <t>3</t>
    </r>
  </si>
  <si>
    <r>
      <t>3.14 × d</t>
    </r>
    <r>
      <rPr>
        <i/>
        <vertAlign val="superscript"/>
        <sz val="9"/>
        <color indexed="8"/>
        <rFont val="Arial"/>
        <family val="2"/>
      </rPr>
      <t>3</t>
    </r>
  </si>
  <si>
    <r>
      <t xml:space="preserve">Table 7.5.4 </t>
    </r>
    <r>
      <rPr>
        <b/>
        <i/>
        <sz val="9"/>
        <rFont val="Arial"/>
        <family val="2"/>
      </rPr>
      <t>Contd</t>
    </r>
    <r>
      <rPr>
        <b/>
        <sz val="9"/>
        <rFont val="Arial"/>
        <family val="2"/>
      </rPr>
      <t>…..</t>
    </r>
  </si>
  <si>
    <r>
      <t>2.36 × d</t>
    </r>
    <r>
      <rPr>
        <vertAlign val="superscript"/>
        <sz val="9"/>
        <color indexed="8"/>
        <rFont val="Arial"/>
        <family val="2"/>
      </rPr>
      <t>3</t>
    </r>
  </si>
  <si>
    <t>* * 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</si>
</sst>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46">
      <alignment/>
      <protection/>
    </xf>
    <xf numFmtId="0" fontId="5" fillId="0" borderId="0" xfId="46" applyFont="1">
      <alignment/>
      <protection/>
    </xf>
    <xf numFmtId="0" fontId="6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6" fillId="0" borderId="0" xfId="46" applyFont="1" applyBorder="1" applyAlignment="1">
      <alignment horizontal="center"/>
      <protection/>
    </xf>
    <xf numFmtId="11" fontId="5" fillId="0" borderId="0" xfId="46" applyNumberFormat="1" applyFont="1" applyAlignment="1">
      <alignment horizontal="center"/>
      <protection/>
    </xf>
    <xf numFmtId="1" fontId="5" fillId="0" borderId="0" xfId="46" applyNumberFormat="1" applyFont="1" applyAlignment="1">
      <alignment horizontal="center"/>
      <protection/>
    </xf>
    <xf numFmtId="1" fontId="6" fillId="0" borderId="0" xfId="46" applyNumberFormat="1" applyFont="1" applyAlignment="1">
      <alignment horizontal="center"/>
      <protection/>
    </xf>
    <xf numFmtId="0" fontId="9" fillId="0" borderId="0" xfId="0" applyFont="1" applyAlignment="1">
      <alignment/>
    </xf>
    <xf numFmtId="0" fontId="11" fillId="0" borderId="0" xfId="46" applyFont="1" applyAlignment="1">
      <alignment horizontal="center"/>
      <protection/>
    </xf>
    <xf numFmtId="0" fontId="6" fillId="0" borderId="10" xfId="46" applyFont="1" applyBorder="1" applyAlignment="1">
      <alignment horizontal="center"/>
      <protection/>
    </xf>
    <xf numFmtId="0" fontId="6" fillId="0" borderId="11" xfId="46" applyFont="1" applyBorder="1" applyAlignment="1">
      <alignment horizontal="center"/>
      <protection/>
    </xf>
    <xf numFmtId="0" fontId="12" fillId="0" borderId="0" xfId="46" applyFont="1" applyAlignment="1">
      <alignment/>
      <protection/>
    </xf>
    <xf numFmtId="0" fontId="10" fillId="0" borderId="0" xfId="46" applyFont="1" applyAlignment="1">
      <alignment horizontal="center"/>
      <protection/>
    </xf>
    <xf numFmtId="0" fontId="10" fillId="0" borderId="0" xfId="46" applyFont="1" applyBorder="1" applyAlignment="1">
      <alignment horizontal="center"/>
      <protection/>
    </xf>
    <xf numFmtId="0" fontId="29" fillId="0" borderId="0" xfId="46" applyFont="1" applyAlignment="1">
      <alignment horizontal="center"/>
      <protection/>
    </xf>
    <xf numFmtId="0" fontId="6" fillId="0" borderId="11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02"/>
  <sheetViews>
    <sheetView tabSelected="1" zoomScale="115" zoomScaleNormal="115" workbookViewId="0" topLeftCell="A1">
      <selection activeCell="A1" sqref="A1"/>
    </sheetView>
  </sheetViews>
  <sheetFormatPr defaultColWidth="8.7109375" defaultRowHeight="12.75"/>
  <cols>
    <col min="1" max="1" width="6.7109375" style="2" customWidth="1"/>
    <col min="2" max="2" width="16.8515625" style="2" customWidth="1"/>
    <col min="3" max="3" width="9.00390625" style="2" bestFit="1" customWidth="1"/>
    <col min="4" max="4" width="8.00390625" style="2" bestFit="1" customWidth="1"/>
    <col min="5" max="5" width="8.8515625" style="2" customWidth="1"/>
    <col min="6" max="6" width="8.140625" style="2" bestFit="1" customWidth="1"/>
    <col min="7" max="16384" width="8.7109375" style="2" customWidth="1"/>
  </cols>
  <sheetData>
    <row r="2" spans="1:6" ht="12.75">
      <c r="A2" s="14" t="s">
        <v>0</v>
      </c>
      <c r="B2" s="14"/>
      <c r="C2" s="14"/>
      <c r="D2" s="14"/>
      <c r="E2" s="14"/>
      <c r="F2" s="14"/>
    </row>
    <row r="3" spans="1:6" ht="6" customHeight="1">
      <c r="A3" s="4"/>
      <c r="B3" s="10"/>
      <c r="C3" s="10"/>
      <c r="D3" s="10"/>
      <c r="E3" s="10"/>
      <c r="F3" s="4"/>
    </row>
    <row r="4" spans="1:6" ht="12.75">
      <c r="A4" s="15" t="s">
        <v>1</v>
      </c>
      <c r="B4" s="15"/>
      <c r="C4" s="15"/>
      <c r="D4" s="15"/>
      <c r="E4" s="15"/>
      <c r="F4" s="15"/>
    </row>
    <row r="5" spans="1:6" ht="12">
      <c r="A5" s="4"/>
      <c r="B5" s="4"/>
      <c r="C5" s="4"/>
      <c r="D5" s="4"/>
      <c r="E5" s="4"/>
      <c r="F5" s="4"/>
    </row>
    <row r="6" spans="1:7" ht="12">
      <c r="A6" s="12" t="s">
        <v>2</v>
      </c>
      <c r="B6" s="12" t="s">
        <v>3</v>
      </c>
      <c r="C6" s="12" t="s">
        <v>4</v>
      </c>
      <c r="D6" s="17" t="s">
        <v>5</v>
      </c>
      <c r="E6" s="17"/>
      <c r="F6" s="17"/>
      <c r="G6" s="4"/>
    </row>
    <row r="7" spans="1:6" ht="15.75" customHeight="1">
      <c r="A7" s="11"/>
      <c r="B7" s="11"/>
      <c r="C7" s="11" t="s">
        <v>6</v>
      </c>
      <c r="D7" s="11">
        <v>5000</v>
      </c>
      <c r="E7" s="11">
        <v>7500</v>
      </c>
      <c r="F7" s="11">
        <v>10000</v>
      </c>
    </row>
    <row r="8" spans="1:6" ht="12">
      <c r="A8" s="5"/>
      <c r="B8" s="5"/>
      <c r="C8" s="5"/>
      <c r="D8" s="5"/>
      <c r="E8" s="5"/>
      <c r="F8" s="5"/>
    </row>
    <row r="9" spans="1:6" ht="12">
      <c r="A9" s="4">
        <v>1</v>
      </c>
      <c r="B9" s="4" t="s">
        <v>7</v>
      </c>
      <c r="C9" s="4" t="s">
        <v>8</v>
      </c>
      <c r="D9" s="4">
        <v>1.55</v>
      </c>
      <c r="E9" s="4">
        <v>1.55</v>
      </c>
      <c r="F9" s="4">
        <v>1.55</v>
      </c>
    </row>
    <row r="10" spans="1:6" ht="12">
      <c r="A10" s="4"/>
      <c r="B10" s="4" t="s">
        <v>9</v>
      </c>
      <c r="C10" s="4"/>
      <c r="D10" s="4">
        <v>1.1</v>
      </c>
      <c r="E10" s="4">
        <v>1.1</v>
      </c>
      <c r="F10" s="4">
        <v>1.1</v>
      </c>
    </row>
    <row r="11" spans="1:6" ht="12">
      <c r="A11" s="4"/>
      <c r="B11" s="4" t="s">
        <v>10</v>
      </c>
      <c r="C11" s="4"/>
      <c r="D11" s="4">
        <f>+D9*D10</f>
        <v>1.7050000000000003</v>
      </c>
      <c r="E11" s="4">
        <f>+E9*E10</f>
        <v>1.7050000000000003</v>
      </c>
      <c r="F11" s="4">
        <f>+F9*F10</f>
        <v>1.7050000000000003</v>
      </c>
    </row>
    <row r="12" spans="1:6" ht="12">
      <c r="A12" s="4"/>
      <c r="B12" s="4"/>
      <c r="C12" s="4"/>
      <c r="D12" s="4"/>
      <c r="E12" s="4"/>
      <c r="F12" s="4"/>
    </row>
    <row r="13" spans="1:6" ht="12">
      <c r="A13" s="4">
        <v>2</v>
      </c>
      <c r="B13" s="4" t="s">
        <v>11</v>
      </c>
      <c r="C13" s="4" t="s">
        <v>12</v>
      </c>
      <c r="D13" s="4">
        <f>+D11*D7</f>
        <v>8525.000000000002</v>
      </c>
      <c r="E13" s="4">
        <f>+E11*E7</f>
        <v>12787.500000000002</v>
      </c>
      <c r="F13" s="4">
        <f>+F11*F7</f>
        <v>17050.000000000004</v>
      </c>
    </row>
    <row r="14" spans="1:6" ht="12">
      <c r="A14" s="4"/>
      <c r="B14" s="4" t="s">
        <v>13</v>
      </c>
      <c r="C14" s="4"/>
      <c r="D14" s="4"/>
      <c r="E14" s="4"/>
      <c r="F14" s="4"/>
    </row>
    <row r="15" spans="1:6" ht="12">
      <c r="A15" s="4"/>
      <c r="B15" s="4"/>
      <c r="C15" s="4"/>
      <c r="D15" s="4"/>
      <c r="E15" s="4"/>
      <c r="F15" s="4"/>
    </row>
    <row r="16" spans="1:6" ht="12">
      <c r="A16" s="4">
        <v>3</v>
      </c>
      <c r="B16" s="4" t="s">
        <v>14</v>
      </c>
      <c r="C16" s="4" t="s">
        <v>15</v>
      </c>
      <c r="D16" s="4">
        <v>2.5</v>
      </c>
      <c r="E16" s="4">
        <v>2.5</v>
      </c>
      <c r="F16" s="4">
        <v>2.5</v>
      </c>
    </row>
    <row r="17" spans="1:6" ht="12">
      <c r="A17" s="4"/>
      <c r="B17" s="4"/>
      <c r="C17" s="4"/>
      <c r="D17" s="4"/>
      <c r="E17" s="4"/>
      <c r="F17" s="4"/>
    </row>
    <row r="18" spans="1:6" ht="12">
      <c r="A18" s="4"/>
      <c r="B18" s="4"/>
      <c r="C18" s="4" t="s">
        <v>12</v>
      </c>
      <c r="D18" s="4">
        <v>21313</v>
      </c>
      <c r="E18" s="4">
        <v>31968.75</v>
      </c>
      <c r="F18" s="4">
        <f>2.5*F13</f>
        <v>42625.00000000001</v>
      </c>
    </row>
    <row r="19" spans="1:6" ht="12">
      <c r="A19" s="4"/>
      <c r="B19" s="4"/>
      <c r="C19" s="4"/>
      <c r="D19" s="4"/>
      <c r="E19" s="4"/>
      <c r="F19" s="4"/>
    </row>
    <row r="20" spans="1:6" ht="12">
      <c r="A20" s="4">
        <v>4</v>
      </c>
      <c r="B20" s="4" t="s">
        <v>16</v>
      </c>
      <c r="C20" s="4"/>
      <c r="D20" s="4"/>
      <c r="E20" s="4"/>
      <c r="F20" s="4"/>
    </row>
    <row r="21" spans="1:6" ht="13.5">
      <c r="A21" s="4"/>
      <c r="B21" s="4" t="s">
        <v>17</v>
      </c>
      <c r="C21" s="4" t="s">
        <v>39</v>
      </c>
      <c r="D21" s="4">
        <v>0.96</v>
      </c>
      <c r="E21" s="4">
        <v>0.96</v>
      </c>
      <c r="F21" s="4">
        <v>0.96</v>
      </c>
    </row>
    <row r="22" spans="1:6" ht="12">
      <c r="A22" s="4"/>
      <c r="B22" s="4"/>
      <c r="C22" s="4"/>
      <c r="D22" s="4">
        <v>20460</v>
      </c>
      <c r="E22" s="4">
        <v>30690</v>
      </c>
      <c r="F22" s="4">
        <v>40920</v>
      </c>
    </row>
    <row r="23" spans="1:6" ht="12">
      <c r="A23" s="4"/>
      <c r="B23" s="4"/>
      <c r="C23" s="4"/>
      <c r="D23" s="4"/>
      <c r="E23" s="4"/>
      <c r="F23" s="4"/>
    </row>
    <row r="24" spans="1:6" ht="12">
      <c r="A24" s="4">
        <v>5</v>
      </c>
      <c r="B24" s="4" t="s">
        <v>18</v>
      </c>
      <c r="C24" s="4"/>
      <c r="D24" s="4"/>
      <c r="E24" s="4"/>
      <c r="F24" s="4"/>
    </row>
    <row r="25" spans="1:6" ht="12">
      <c r="A25" s="4"/>
      <c r="B25" s="4" t="s">
        <v>19</v>
      </c>
      <c r="C25" s="4"/>
      <c r="D25" s="6"/>
      <c r="E25" s="4"/>
      <c r="F25" s="4"/>
    </row>
    <row r="26" spans="1:6" ht="13.5">
      <c r="A26" s="4"/>
      <c r="B26" s="4" t="s">
        <v>20</v>
      </c>
      <c r="C26" s="4" t="s">
        <v>40</v>
      </c>
      <c r="D26" s="7">
        <f>+D18/0.96</f>
        <v>22201.041666666668</v>
      </c>
      <c r="E26" s="7">
        <f>+E18/0.96</f>
        <v>33300.78125</v>
      </c>
      <c r="F26" s="7">
        <f>+F18/0.96</f>
        <v>44401.04166666668</v>
      </c>
    </row>
    <row r="27" spans="1:6" ht="12">
      <c r="A27" s="4"/>
      <c r="B27" s="4"/>
      <c r="C27" s="4"/>
      <c r="D27" s="4"/>
      <c r="E27" s="4"/>
      <c r="F27" s="4"/>
    </row>
    <row r="28" spans="1:6" ht="12">
      <c r="A28" s="4">
        <v>6</v>
      </c>
      <c r="B28" s="4" t="s">
        <v>21</v>
      </c>
      <c r="C28" s="4" t="s">
        <v>8</v>
      </c>
      <c r="D28" s="4">
        <v>4</v>
      </c>
      <c r="E28" s="4">
        <v>4</v>
      </c>
      <c r="F28" s="4">
        <v>4</v>
      </c>
    </row>
    <row r="29" spans="1:6" ht="12">
      <c r="A29" s="4"/>
      <c r="B29" s="4"/>
      <c r="C29" s="4"/>
      <c r="D29" s="4"/>
      <c r="E29" s="4"/>
      <c r="F29" s="4"/>
    </row>
    <row r="30" spans="1:6" ht="13.5">
      <c r="A30" s="4"/>
      <c r="B30" s="4" t="s">
        <v>22</v>
      </c>
      <c r="C30" s="4"/>
      <c r="D30" s="4" t="s">
        <v>41</v>
      </c>
      <c r="E30" s="4" t="s">
        <v>41</v>
      </c>
      <c r="F30" s="4" t="s">
        <v>42</v>
      </c>
    </row>
    <row r="31" spans="1:6" ht="12">
      <c r="A31" s="4"/>
      <c r="B31" s="4"/>
      <c r="C31" s="4"/>
      <c r="D31" s="4"/>
      <c r="E31" s="4"/>
      <c r="F31" s="4"/>
    </row>
    <row r="32" spans="1:6" ht="12">
      <c r="A32" s="4"/>
      <c r="B32" s="4" t="s">
        <v>23</v>
      </c>
      <c r="C32" s="4" t="s">
        <v>24</v>
      </c>
      <c r="D32" s="8">
        <f>+POWER(D26/3.14,0.33)</f>
        <v>18.63444327576522</v>
      </c>
      <c r="E32" s="8">
        <f>+POWER(E26/3.14,0.33)</f>
        <v>21.302137102270855</v>
      </c>
      <c r="F32" s="8">
        <f>+POWER(F26/3.14,0.33)</f>
        <v>23.423563082116257</v>
      </c>
    </row>
    <row r="33" spans="1:18" ht="12">
      <c r="A33" s="4"/>
      <c r="B33" s="4" t="s">
        <v>25</v>
      </c>
      <c r="C33" s="4" t="s">
        <v>24</v>
      </c>
      <c r="D33" s="7">
        <f>4*D32</f>
        <v>74.53777310306089</v>
      </c>
      <c r="E33" s="7">
        <f>4*E32</f>
        <v>85.20854840908342</v>
      </c>
      <c r="F33" s="7">
        <f>4*F32</f>
        <v>93.69425232846503</v>
      </c>
      <c r="O33" s="9"/>
      <c r="P33" s="9"/>
      <c r="Q33" s="9"/>
      <c r="R33" s="9"/>
    </row>
    <row r="34" spans="1:18" ht="12">
      <c r="A34" s="4"/>
      <c r="C34" s="4" t="s">
        <v>27</v>
      </c>
      <c r="D34" s="4">
        <v>76</v>
      </c>
      <c r="E34" s="4">
        <v>84</v>
      </c>
      <c r="F34" s="4">
        <v>92</v>
      </c>
      <c r="M34" s="4"/>
      <c r="N34" s="4"/>
      <c r="O34" s="9"/>
      <c r="P34" s="9"/>
      <c r="Q34" s="9"/>
      <c r="R34" s="9"/>
    </row>
    <row r="35" spans="1:18" ht="12">
      <c r="A35" s="4"/>
      <c r="B35" s="4" t="s">
        <v>26</v>
      </c>
      <c r="C35" s="4" t="s">
        <v>24</v>
      </c>
      <c r="D35" s="4">
        <v>3</v>
      </c>
      <c r="E35" s="4">
        <v>3</v>
      </c>
      <c r="F35" s="4">
        <v>3</v>
      </c>
      <c r="M35" s="4"/>
      <c r="N35" s="4"/>
      <c r="O35" s="9"/>
      <c r="P35" s="9"/>
      <c r="Q35" s="9"/>
      <c r="R35" s="9"/>
    </row>
    <row r="36" spans="1:6" ht="12">
      <c r="A36" s="4"/>
      <c r="B36" s="4" t="s">
        <v>28</v>
      </c>
      <c r="C36" s="4"/>
      <c r="D36" s="4"/>
      <c r="E36" s="4"/>
      <c r="F36" s="4"/>
    </row>
    <row r="37" spans="1:2" ht="12">
      <c r="A37" s="4"/>
      <c r="B37" s="4" t="s">
        <v>29</v>
      </c>
    </row>
    <row r="38" spans="1:6" ht="12">
      <c r="A38" s="4"/>
      <c r="B38" s="4"/>
      <c r="C38" s="4"/>
      <c r="D38" s="4"/>
      <c r="E38" s="4"/>
      <c r="F38" s="4"/>
    </row>
    <row r="39" spans="1:6" ht="12">
      <c r="A39" s="4"/>
      <c r="B39" s="4" t="s">
        <v>30</v>
      </c>
      <c r="C39" s="4"/>
      <c r="D39" s="3">
        <f>SUM(D34:D38)</f>
        <v>79</v>
      </c>
      <c r="E39" s="3">
        <f>SUM(E34:E38)</f>
        <v>87</v>
      </c>
      <c r="F39" s="3">
        <f>SUM(F34:F38)</f>
        <v>95</v>
      </c>
    </row>
    <row r="40" spans="1:6" ht="12">
      <c r="A40" s="4"/>
      <c r="B40" s="4"/>
      <c r="C40" s="4"/>
      <c r="D40" s="4"/>
      <c r="E40" s="4"/>
      <c r="F40" s="4"/>
    </row>
    <row r="41" spans="1:6" ht="12">
      <c r="A41" s="4"/>
      <c r="B41" s="4" t="s">
        <v>31</v>
      </c>
      <c r="C41" s="4"/>
      <c r="D41" s="4"/>
      <c r="E41" s="4"/>
      <c r="F41" s="4"/>
    </row>
    <row r="42" spans="1:6" ht="12">
      <c r="A42" s="4"/>
      <c r="B42" s="4" t="s">
        <v>32</v>
      </c>
      <c r="C42" s="4" t="s">
        <v>24</v>
      </c>
      <c r="D42" s="4">
        <v>5</v>
      </c>
      <c r="E42" s="4">
        <v>5</v>
      </c>
      <c r="F42" s="4">
        <v>5</v>
      </c>
    </row>
    <row r="43" spans="1:6" ht="12">
      <c r="A43" s="4"/>
      <c r="B43" s="4"/>
      <c r="C43" s="4"/>
      <c r="D43" s="4"/>
      <c r="E43" s="4"/>
      <c r="F43" s="4"/>
    </row>
    <row r="44" spans="1:6" ht="12">
      <c r="A44" s="4"/>
      <c r="B44" s="4" t="s">
        <v>33</v>
      </c>
      <c r="C44" s="4"/>
      <c r="D44" s="4"/>
      <c r="E44" s="4"/>
      <c r="F44" s="4"/>
    </row>
    <row r="45" spans="1:6" ht="12">
      <c r="A45" s="4"/>
      <c r="B45" s="4" t="s">
        <v>34</v>
      </c>
      <c r="C45" s="4" t="s">
        <v>24</v>
      </c>
      <c r="D45" s="8">
        <f>SUM(D39:D44)</f>
        <v>84</v>
      </c>
      <c r="E45" s="3">
        <f>SUM(E39:E44)</f>
        <v>92</v>
      </c>
      <c r="F45" s="8">
        <f>SUM(F39:F44)</f>
        <v>100</v>
      </c>
    </row>
    <row r="46" spans="1:6" ht="12">
      <c r="A46" s="4"/>
      <c r="B46" s="4"/>
      <c r="C46" s="4"/>
      <c r="D46" s="8"/>
      <c r="E46" s="3"/>
      <c r="F46" s="8"/>
    </row>
    <row r="47" spans="1:6" ht="12">
      <c r="A47" s="4"/>
      <c r="B47" s="4"/>
      <c r="C47" s="4"/>
      <c r="D47" s="8"/>
      <c r="E47" s="3"/>
      <c r="F47" s="8"/>
    </row>
    <row r="48" spans="1:6" ht="12">
      <c r="A48" s="4"/>
      <c r="B48" s="4"/>
      <c r="C48" s="4"/>
      <c r="D48" s="8"/>
      <c r="E48" s="3"/>
      <c r="F48" s="8"/>
    </row>
    <row r="49" spans="1:6" ht="12">
      <c r="A49" s="4"/>
      <c r="B49" s="4"/>
      <c r="C49" s="4"/>
      <c r="D49" s="8"/>
      <c r="E49" s="3"/>
      <c r="F49" s="8"/>
    </row>
    <row r="50" spans="1:6" ht="12">
      <c r="A50" s="4"/>
      <c r="B50" s="4"/>
      <c r="C50" s="4"/>
      <c r="D50" s="8"/>
      <c r="E50" s="3"/>
      <c r="F50" s="8"/>
    </row>
    <row r="51" spans="1:6" ht="12">
      <c r="A51" s="4"/>
      <c r="B51" s="4"/>
      <c r="C51" s="4"/>
      <c r="D51" s="8"/>
      <c r="E51" s="3"/>
      <c r="F51" s="8"/>
    </row>
    <row r="52" spans="1:6" ht="12">
      <c r="A52" s="4"/>
      <c r="B52" s="4"/>
      <c r="C52" s="4"/>
      <c r="D52" s="8"/>
      <c r="E52" s="3"/>
      <c r="F52" s="8"/>
    </row>
    <row r="53" spans="1:6" ht="12">
      <c r="A53" s="4"/>
      <c r="B53" s="4"/>
      <c r="C53" s="4"/>
      <c r="D53" s="8"/>
      <c r="E53" s="3"/>
      <c r="F53" s="8"/>
    </row>
    <row r="54" spans="1:6" ht="12">
      <c r="A54" s="4"/>
      <c r="B54" s="4"/>
      <c r="C54" s="4"/>
      <c r="D54" s="8"/>
      <c r="E54" s="3"/>
      <c r="F54" s="8"/>
    </row>
    <row r="55" spans="1:6" ht="12">
      <c r="A55" s="4"/>
      <c r="B55" s="4"/>
      <c r="C55" s="4"/>
      <c r="D55" s="8"/>
      <c r="E55" s="3"/>
      <c r="F55" s="8"/>
    </row>
    <row r="56" spans="1:6" ht="12">
      <c r="A56" s="4"/>
      <c r="B56" s="4"/>
      <c r="C56" s="4"/>
      <c r="D56" s="8"/>
      <c r="E56" s="3"/>
      <c r="F56" s="8"/>
    </row>
    <row r="57" spans="1:6" ht="12">
      <c r="A57" s="4"/>
      <c r="B57" s="4"/>
      <c r="C57" s="4"/>
      <c r="D57" s="8"/>
      <c r="E57" s="3"/>
      <c r="F57" s="8"/>
    </row>
    <row r="58" spans="1:6" ht="12">
      <c r="A58" s="4"/>
      <c r="B58" s="4"/>
      <c r="C58" s="4"/>
      <c r="D58" s="8"/>
      <c r="E58" s="3"/>
      <c r="F58" s="8"/>
    </row>
    <row r="59" spans="1:6" ht="12">
      <c r="A59" s="4"/>
      <c r="B59" s="4"/>
      <c r="C59" s="4"/>
      <c r="D59" s="4"/>
      <c r="E59" s="4"/>
      <c r="F59" s="4"/>
    </row>
    <row r="60" spans="1:6" ht="12">
      <c r="A60" s="4"/>
      <c r="B60" s="4"/>
      <c r="C60" s="4"/>
      <c r="D60" s="4"/>
      <c r="E60" s="4"/>
      <c r="F60" s="4"/>
    </row>
    <row r="61" spans="1:6" ht="12">
      <c r="A61" s="4"/>
      <c r="B61" s="4"/>
      <c r="C61" s="4"/>
      <c r="D61" s="4"/>
      <c r="E61" s="13" t="s">
        <v>43</v>
      </c>
      <c r="F61" s="13"/>
    </row>
    <row r="62" spans="1:6" ht="12">
      <c r="A62" s="4"/>
      <c r="B62" s="4"/>
      <c r="C62" s="4"/>
      <c r="D62" s="4"/>
      <c r="E62" s="4"/>
      <c r="F62" s="4"/>
    </row>
    <row r="63" spans="1:6" ht="12">
      <c r="A63" s="12" t="s">
        <v>2</v>
      </c>
      <c r="B63" s="12" t="s">
        <v>3</v>
      </c>
      <c r="C63" s="12" t="s">
        <v>4</v>
      </c>
      <c r="D63" s="17" t="s">
        <v>5</v>
      </c>
      <c r="E63" s="17"/>
      <c r="F63" s="17"/>
    </row>
    <row r="64" spans="1:6" ht="15" customHeight="1">
      <c r="A64" s="11"/>
      <c r="B64" s="11"/>
      <c r="C64" s="11" t="s">
        <v>6</v>
      </c>
      <c r="D64" s="11">
        <v>5000</v>
      </c>
      <c r="E64" s="11">
        <v>7500</v>
      </c>
      <c r="F64" s="11">
        <v>10000</v>
      </c>
    </row>
    <row r="65" spans="1:6" ht="12">
      <c r="A65" s="4"/>
      <c r="B65" s="4"/>
      <c r="C65" s="4"/>
      <c r="D65" s="4"/>
      <c r="E65" s="4"/>
      <c r="F65" s="4"/>
    </row>
    <row r="66" spans="1:6" ht="12">
      <c r="A66" s="4">
        <v>7</v>
      </c>
      <c r="B66" s="4" t="s">
        <v>18</v>
      </c>
      <c r="C66" s="4"/>
      <c r="D66" s="4"/>
      <c r="E66" s="4"/>
      <c r="F66" s="4"/>
    </row>
    <row r="67" spans="1:6" ht="12">
      <c r="A67" s="4"/>
      <c r="B67" s="4" t="s">
        <v>19</v>
      </c>
      <c r="C67" s="4"/>
      <c r="D67" s="6"/>
      <c r="E67" s="4"/>
      <c r="F67" s="4"/>
    </row>
    <row r="68" spans="1:3" ht="13.5">
      <c r="A68" s="4"/>
      <c r="B68" s="4" t="s">
        <v>20</v>
      </c>
      <c r="C68" s="4" t="s">
        <v>40</v>
      </c>
    </row>
    <row r="69" spans="1:6" ht="12">
      <c r="A69" s="4"/>
      <c r="C69" s="4" t="s">
        <v>27</v>
      </c>
      <c r="D69" s="4">
        <v>22200</v>
      </c>
      <c r="E69" s="4">
        <v>33300</v>
      </c>
      <c r="F69" s="4">
        <v>44400</v>
      </c>
    </row>
    <row r="70" ht="12">
      <c r="A70" s="4"/>
    </row>
    <row r="71" spans="1:6" ht="12">
      <c r="A71" s="4"/>
      <c r="B71" s="4"/>
      <c r="C71" s="4"/>
      <c r="D71" s="4"/>
      <c r="E71" s="4"/>
      <c r="F71" s="4"/>
    </row>
    <row r="72" spans="1:6" ht="12">
      <c r="A72" s="4"/>
      <c r="B72" s="4"/>
      <c r="C72" s="4"/>
      <c r="D72" s="4"/>
      <c r="E72" s="4"/>
      <c r="F72" s="4"/>
    </row>
    <row r="73" spans="1:6" ht="12">
      <c r="A73" s="4"/>
      <c r="B73" s="4" t="s">
        <v>35</v>
      </c>
      <c r="C73" s="4"/>
      <c r="D73" s="4">
        <v>3</v>
      </c>
      <c r="E73" s="4">
        <v>3</v>
      </c>
      <c r="F73" s="4">
        <v>3</v>
      </c>
    </row>
    <row r="74" spans="1:6" ht="12">
      <c r="A74" s="4"/>
      <c r="B74" s="4"/>
      <c r="C74" s="4"/>
      <c r="D74" s="4"/>
      <c r="E74" s="4"/>
      <c r="F74" s="4"/>
    </row>
    <row r="75" spans="1:6" ht="13.5">
      <c r="A75" s="4"/>
      <c r="B75" s="4" t="s">
        <v>22</v>
      </c>
      <c r="C75" s="4"/>
      <c r="D75" s="4" t="s">
        <v>44</v>
      </c>
      <c r="E75" s="4" t="s">
        <v>44</v>
      </c>
      <c r="F75" s="4" t="s">
        <v>44</v>
      </c>
    </row>
    <row r="76" spans="1:6" ht="12">
      <c r="A76" s="4"/>
      <c r="B76" s="4"/>
      <c r="C76" s="4"/>
      <c r="D76" s="4"/>
      <c r="E76" s="4"/>
      <c r="F76" s="4"/>
    </row>
    <row r="77" spans="1:6" ht="12">
      <c r="A77" s="4"/>
      <c r="B77" s="4" t="s">
        <v>36</v>
      </c>
      <c r="C77" s="4" t="s">
        <v>24</v>
      </c>
      <c r="D77" s="7">
        <v>20</v>
      </c>
      <c r="E77" s="7">
        <v>23</v>
      </c>
      <c r="F77" s="7">
        <v>26</v>
      </c>
    </row>
    <row r="78" spans="1:6" ht="12">
      <c r="A78" s="4"/>
      <c r="B78" s="4"/>
      <c r="C78" s="4" t="s">
        <v>27</v>
      </c>
      <c r="D78" s="4">
        <v>20</v>
      </c>
      <c r="E78" s="4">
        <v>23</v>
      </c>
      <c r="F78" s="4">
        <v>26</v>
      </c>
    </row>
    <row r="79" spans="1:6" ht="12">
      <c r="A79" s="4"/>
      <c r="B79" s="4"/>
      <c r="C79" s="4"/>
      <c r="D79" s="4"/>
      <c r="E79" s="4"/>
      <c r="F79" s="4"/>
    </row>
    <row r="80" spans="1:6" ht="12">
      <c r="A80" s="4"/>
      <c r="B80" s="4" t="s">
        <v>25</v>
      </c>
      <c r="C80" s="4"/>
      <c r="D80" s="3">
        <v>60</v>
      </c>
      <c r="E80" s="3">
        <v>69</v>
      </c>
      <c r="F80" s="3">
        <v>78</v>
      </c>
    </row>
    <row r="81" spans="1:6" ht="12">
      <c r="A81" s="4"/>
      <c r="B81" s="4"/>
      <c r="C81" s="4"/>
      <c r="D81" s="4"/>
      <c r="E81" s="4"/>
      <c r="F81" s="4"/>
    </row>
    <row r="82" spans="1:6" ht="12">
      <c r="A82" s="4"/>
      <c r="B82" s="4" t="s">
        <v>37</v>
      </c>
      <c r="C82" s="4" t="s">
        <v>24</v>
      </c>
      <c r="D82" s="4">
        <v>3</v>
      </c>
      <c r="E82" s="4">
        <v>3</v>
      </c>
      <c r="F82" s="4">
        <v>3</v>
      </c>
    </row>
    <row r="83" spans="1:6" ht="12">
      <c r="A83" s="4"/>
      <c r="B83" s="4"/>
      <c r="C83" s="4"/>
      <c r="D83" s="4"/>
      <c r="E83" s="4"/>
      <c r="F83" s="4"/>
    </row>
    <row r="84" spans="1:6" ht="12">
      <c r="A84" s="4"/>
      <c r="B84" s="4" t="s">
        <v>38</v>
      </c>
      <c r="C84" s="4"/>
      <c r="D84" s="4">
        <v>5</v>
      </c>
      <c r="E84" s="4">
        <v>5</v>
      </c>
      <c r="F84" s="4">
        <v>5</v>
      </c>
    </row>
    <row r="85" spans="1:6" ht="12">
      <c r="A85" s="4"/>
      <c r="B85" s="4"/>
      <c r="C85" s="4"/>
      <c r="D85" s="4"/>
      <c r="E85" s="4"/>
      <c r="F85" s="4"/>
    </row>
    <row r="86" spans="1:6" ht="12">
      <c r="A86" s="4"/>
      <c r="B86" s="4" t="s">
        <v>30</v>
      </c>
      <c r="C86" s="4"/>
      <c r="D86" s="3">
        <f>SUM(D80:D85)</f>
        <v>68</v>
      </c>
      <c r="E86" s="3">
        <f>SUM(E80:E85)</f>
        <v>77</v>
      </c>
      <c r="F86" s="3">
        <f>SUM(F80:F85)</f>
        <v>86</v>
      </c>
    </row>
    <row r="87" spans="1:6" ht="12">
      <c r="A87" s="4"/>
      <c r="B87" s="4"/>
      <c r="C87" s="4"/>
      <c r="D87" s="3"/>
      <c r="E87" s="3"/>
      <c r="F87" s="3"/>
    </row>
    <row r="88" spans="1:6" ht="12">
      <c r="A88" s="4"/>
      <c r="B88" s="4"/>
      <c r="C88" s="4"/>
      <c r="D88" s="4"/>
      <c r="E88" s="4"/>
      <c r="F88" s="4"/>
    </row>
    <row r="89" spans="1:6" ht="12.75" customHeight="1">
      <c r="A89" s="16" t="s">
        <v>45</v>
      </c>
      <c r="B89" s="16"/>
      <c r="C89" s="16"/>
      <c r="D89" s="16"/>
      <c r="E89" s="16"/>
      <c r="F89" s="16"/>
    </row>
    <row r="90" spans="1:6" ht="12">
      <c r="A90" s="4"/>
      <c r="B90" s="4"/>
      <c r="C90" s="4"/>
      <c r="D90" s="4"/>
      <c r="E90" s="4"/>
      <c r="F90" s="4"/>
    </row>
    <row r="91" spans="1:6" ht="12">
      <c r="A91" s="4"/>
      <c r="B91" s="4"/>
      <c r="C91" s="4"/>
      <c r="D91" s="4"/>
      <c r="E91" s="4"/>
      <c r="F91" s="4"/>
    </row>
    <row r="92" spans="1:6" ht="12">
      <c r="A92" s="4"/>
      <c r="B92" s="4"/>
      <c r="C92" s="4"/>
      <c r="D92" s="4"/>
      <c r="E92" s="4"/>
      <c r="F92" s="4"/>
    </row>
    <row r="93" spans="1:6" ht="12">
      <c r="A93" s="4"/>
      <c r="B93" s="4"/>
      <c r="C93" s="4"/>
      <c r="D93" s="4"/>
      <c r="E93" s="4"/>
      <c r="F93" s="4"/>
    </row>
    <row r="94" spans="1:6" ht="12">
      <c r="A94" s="4"/>
      <c r="B94" s="4"/>
      <c r="C94" s="4"/>
      <c r="D94" s="4"/>
      <c r="E94" s="4"/>
      <c r="F94" s="4"/>
    </row>
    <row r="95" spans="1:6" ht="12">
      <c r="A95" s="4"/>
      <c r="B95" s="4"/>
      <c r="C95" s="4"/>
      <c r="D95" s="4"/>
      <c r="E95" s="4"/>
      <c r="F95" s="4"/>
    </row>
    <row r="96" spans="1:6" ht="12">
      <c r="A96" s="4"/>
      <c r="B96" s="4"/>
      <c r="C96" s="4"/>
      <c r="D96" s="4"/>
      <c r="E96" s="4"/>
      <c r="F96" s="4"/>
    </row>
    <row r="97" spans="1:6" ht="12">
      <c r="A97" s="4"/>
      <c r="B97" s="4"/>
      <c r="C97" s="4"/>
      <c r="D97" s="4"/>
      <c r="E97" s="4"/>
      <c r="F97" s="4"/>
    </row>
    <row r="98" spans="1:6" ht="12">
      <c r="A98" s="4"/>
      <c r="B98" s="4"/>
      <c r="C98" s="4"/>
      <c r="D98" s="4"/>
      <c r="E98" s="4"/>
      <c r="F98" s="4"/>
    </row>
    <row r="99" spans="1:6" ht="12">
      <c r="A99" s="4"/>
      <c r="B99" s="4"/>
      <c r="C99" s="4"/>
      <c r="D99" s="4"/>
      <c r="E99" s="4"/>
      <c r="F99" s="4"/>
    </row>
    <row r="100" spans="1:6" ht="12">
      <c r="A100" s="4"/>
      <c r="B100" s="4"/>
      <c r="C100" s="4"/>
      <c r="D100" s="4"/>
      <c r="E100" s="4"/>
      <c r="F100" s="4"/>
    </row>
    <row r="101" spans="1:6" ht="12">
      <c r="A101" s="4"/>
      <c r="B101" s="4"/>
      <c r="C101" s="4"/>
      <c r="D101" s="4"/>
      <c r="E101" s="4"/>
      <c r="F101" s="4"/>
    </row>
    <row r="102" spans="1:6" ht="12">
      <c r="A102" s="4"/>
      <c r="B102" s="4"/>
      <c r="C102" s="4"/>
      <c r="D102" s="4"/>
      <c r="E102" s="4"/>
      <c r="F102" s="4"/>
    </row>
  </sheetData>
  <sheetProtection/>
  <mergeCells count="5">
    <mergeCell ref="A2:F2"/>
    <mergeCell ref="A4:F4"/>
    <mergeCell ref="A89:F89"/>
    <mergeCell ref="D6:F6"/>
    <mergeCell ref="D63:F63"/>
  </mergeCells>
  <printOptions/>
  <pageMargins left="1.45" right="0.95" top="1.5" bottom="1" header="0.3" footer="0.3"/>
  <pageSetup horizontalDpi="600" verticalDpi="600" orientation="portrait" paperSize="9" r:id="rId1"/>
  <headerFooter alignWithMargins="0">
    <oddHeader>&amp;L&amp;"Calibri,Regular"&amp;11Deolalkar  Consultants</oddHeader>
    <oddFooter>&amp;C&amp;"Calibri,Regular"&amp;11&amp;P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nareshbsp</cp:lastModifiedBy>
  <cp:lastPrinted>2013-08-12T09:43:54Z</cp:lastPrinted>
  <dcterms:created xsi:type="dcterms:W3CDTF">2013-07-20T06:24:26Z</dcterms:created>
  <dcterms:modified xsi:type="dcterms:W3CDTF">2015-01-20T11:02:21Z</dcterms:modified>
  <cp:category/>
  <cp:version/>
  <cp:contentType/>
  <cp:contentStatus/>
</cp:coreProperties>
</file>